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<sst xmlns="http://schemas.openxmlformats.org/spreadsheetml/2006/main" count="21" uniqueCount="17">
  <si>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Составляем таблицу, для удобста вычислений:</t>
  </si>
  <si>
    <t>Σ</t>
  </si>
  <si>
    <t>Получим систему для нахождения а и b</t>
  </si>
  <si>
    <t>а+</t>
  </si>
  <si>
    <t>b</t>
  </si>
  <si>
    <t>=</t>
  </si>
  <si>
    <t>a+</t>
  </si>
  <si>
    <t xml:space="preserve">Откуда находим </t>
  </si>
  <si>
    <t>a=</t>
  </si>
  <si>
    <t>b=</t>
  </si>
  <si>
    <t>получим уравнение прямой</t>
  </si>
  <si>
    <t>у=</t>
  </si>
  <si>
    <t>х+</t>
  </si>
  <si>
    <t>продолжаем заполенение таблицы, и вычислим среднее квадратическое отклонение</t>
  </si>
  <si>
    <t xml:space="preserve">получим </t>
  </si>
  <si>
    <t>Отсюда прямая лучше выравнивает данные</t>
  </si>
  <si>
    <t xml:space="preserve">Для нахождение праметров линейной зависимости y=ax+b составляем систему уравнений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</si>
</sst>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164" fontId="1" fillId="33" borderId="14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</xdr:row>
      <xdr:rowOff>38100</xdr:rowOff>
    </xdr:from>
    <xdr:to>
      <xdr:col>9</xdr:col>
      <xdr:colOff>542925</xdr:colOff>
      <xdr:row>1</xdr:row>
      <xdr:rowOff>1371600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54895" t="49754" r="23136" b="33163"/>
        <a:stretch>
          <a:fillRect/>
        </a:stretch>
      </xdr:blipFill>
      <xdr:spPr>
        <a:xfrm>
          <a:off x="3086100" y="533400"/>
          <a:ext cx="3181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9.125" style="1" customWidth="1"/>
    <col min="2" max="2" width="9.25390625" style="1" bestFit="1" customWidth="1"/>
    <col min="3" max="5" width="9.125" style="1" customWidth="1"/>
    <col min="6" max="6" width="2.00390625" style="1" customWidth="1"/>
    <col min="7" max="10" width="9.125" style="1" customWidth="1"/>
    <col min="11" max="11" width="13.125" style="1" customWidth="1"/>
    <col min="12" max="16384" width="9.125" style="1" customWidth="1"/>
  </cols>
  <sheetData>
    <row r="1" spans="1:11" ht="39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8" ht="128.2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5">
      <c r="A3" s="8">
        <v>1</v>
      </c>
      <c r="B3" s="5">
        <v>0.5</v>
      </c>
      <c r="C3" s="5">
        <v>5</v>
      </c>
      <c r="D3" s="6">
        <f>B3*B3</f>
        <v>0.25</v>
      </c>
      <c r="E3" s="6">
        <f>B3*C3</f>
        <v>2.5</v>
      </c>
      <c r="F3" s="7"/>
      <c r="G3" s="6">
        <f>3/B3+1</f>
        <v>7</v>
      </c>
      <c r="H3" s="6">
        <f>(G3-C3)*(G3-C3)</f>
        <v>4</v>
      </c>
      <c r="I3" s="6">
        <f>$B$20*B3+$D$20</f>
        <v>4.666666666666668</v>
      </c>
      <c r="J3" s="9">
        <f>POWER((I3-C3),2)</f>
        <v>0.11111111111111033</v>
      </c>
    </row>
    <row r="4" spans="1:10" ht="15">
      <c r="A4" s="8">
        <v>2</v>
      </c>
      <c r="B4" s="5">
        <v>2</v>
      </c>
      <c r="C4" s="5">
        <v>3</v>
      </c>
      <c r="D4" s="6">
        <f>B4*B4</f>
        <v>4</v>
      </c>
      <c r="E4" s="6">
        <f>B4*C4</f>
        <v>6</v>
      </c>
      <c r="F4" s="7"/>
      <c r="G4" s="6">
        <f>3/B4+1</f>
        <v>2.5</v>
      </c>
      <c r="H4" s="6">
        <f>(G4-C4)*(G4-C4)</f>
        <v>0.25</v>
      </c>
      <c r="I4" s="6">
        <f>$B$20*B4+$D$20</f>
        <v>3.242753623188407</v>
      </c>
      <c r="J4" s="9">
        <f>POWER((I4-C4),2)</f>
        <v>0.05892932157109914</v>
      </c>
    </row>
    <row r="5" spans="1:10" ht="15">
      <c r="A5" s="8">
        <v>3</v>
      </c>
      <c r="B5" s="5">
        <v>2.4</v>
      </c>
      <c r="C5" s="5">
        <v>2.5</v>
      </c>
      <c r="D5" s="6">
        <f>B5*B5</f>
        <v>5.76</v>
      </c>
      <c r="E5" s="6">
        <f>B5*C5</f>
        <v>6</v>
      </c>
      <c r="F5" s="7"/>
      <c r="G5" s="6">
        <f>3/B5+1</f>
        <v>2.25</v>
      </c>
      <c r="H5" s="6">
        <f>(G5-C5)*(G5-C5)</f>
        <v>0.0625</v>
      </c>
      <c r="I5" s="6">
        <f>$B$20*B5+$D$20</f>
        <v>2.8630434782608707</v>
      </c>
      <c r="J5" s="9">
        <f>POWER((I5-C5),2)</f>
        <v>0.1318005671077513</v>
      </c>
    </row>
    <row r="6" spans="1:10" ht="15">
      <c r="A6" s="8">
        <v>4</v>
      </c>
      <c r="B6" s="5">
        <v>3</v>
      </c>
      <c r="C6" s="5">
        <v>2.1</v>
      </c>
      <c r="D6" s="6">
        <f>B6*B6</f>
        <v>9</v>
      </c>
      <c r="E6" s="6">
        <f>B6*C6</f>
        <v>6.300000000000001</v>
      </c>
      <c r="F6" s="7"/>
      <c r="G6" s="6">
        <f>3/B6+1</f>
        <v>2</v>
      </c>
      <c r="H6" s="6">
        <f>(G6-C6)*(G6-C6)</f>
        <v>0.010000000000000018</v>
      </c>
      <c r="I6" s="6">
        <f>$B$20*B6+$D$20</f>
        <v>2.2934782608695663</v>
      </c>
      <c r="J6" s="9">
        <f>POWER((I6-C6),2)</f>
        <v>0.03743383742911192</v>
      </c>
    </row>
    <row r="7" spans="1:10" ht="15">
      <c r="A7" s="8">
        <v>5</v>
      </c>
      <c r="B7" s="5">
        <v>3.8</v>
      </c>
      <c r="C7" s="5">
        <v>2</v>
      </c>
      <c r="D7" s="6">
        <f>B7*B7</f>
        <v>14.44</v>
      </c>
      <c r="E7" s="6">
        <f>B7*C7</f>
        <v>7.6</v>
      </c>
      <c r="F7" s="7"/>
      <c r="G7" s="6">
        <f>3/B7+1</f>
        <v>1.7894736842105263</v>
      </c>
      <c r="H7" s="6">
        <f>(G7-C7)*(G7-C7)</f>
        <v>0.04432132963988919</v>
      </c>
      <c r="I7" s="6">
        <f>$B$20*B7+$D$20</f>
        <v>1.534057971014494</v>
      </c>
      <c r="J7" s="9">
        <f>POWER((I7-C7),2)</f>
        <v>0.21710197437513018</v>
      </c>
    </row>
    <row r="8" spans="1:10" ht="15.75" thickBot="1">
      <c r="A8" s="10" t="s">
        <v>1</v>
      </c>
      <c r="B8" s="11">
        <f>SUM(B3:B7)</f>
        <v>11.7</v>
      </c>
      <c r="C8" s="11">
        <f>SUM(C3:C7)</f>
        <v>14.6</v>
      </c>
      <c r="D8" s="11">
        <f>SUM(D3:D7)</f>
        <v>33.449999999999996</v>
      </c>
      <c r="E8" s="11">
        <f>SUM(E3:E7)</f>
        <v>28.4</v>
      </c>
      <c r="F8" s="12"/>
      <c r="G8" s="11"/>
      <c r="H8" s="11">
        <f>SUM(H3:H7)</f>
        <v>4.366821329639889</v>
      </c>
      <c r="I8" s="11"/>
      <c r="J8" s="13">
        <f>SUM(J3:J7)</f>
        <v>0.5563768115942029</v>
      </c>
    </row>
    <row r="9" ht="15">
      <c r="F9" s="3"/>
    </row>
    <row r="10" spans="1:6" ht="15">
      <c r="A10" s="15" t="s">
        <v>2</v>
      </c>
      <c r="B10" s="15"/>
      <c r="C10" s="15"/>
      <c r="D10" s="15"/>
      <c r="E10" s="15"/>
      <c r="F10" s="3"/>
    </row>
    <row r="11" ht="15">
      <c r="F11" s="3"/>
    </row>
    <row r="12" spans="2:7" ht="15">
      <c r="B12" s="2">
        <f>D8</f>
        <v>33.449999999999996</v>
      </c>
      <c r="C12" s="1" t="s">
        <v>3</v>
      </c>
      <c r="D12" s="2">
        <f>B8</f>
        <v>11.7</v>
      </c>
      <c r="E12" s="1" t="s">
        <v>4</v>
      </c>
      <c r="F12" s="3" t="s">
        <v>5</v>
      </c>
      <c r="G12" s="2">
        <f>E8</f>
        <v>28.4</v>
      </c>
    </row>
    <row r="13" spans="2:7" ht="15">
      <c r="B13" s="2">
        <f>B8</f>
        <v>11.7</v>
      </c>
      <c r="C13" s="1" t="s">
        <v>6</v>
      </c>
      <c r="D13" s="1">
        <f>A7</f>
        <v>5</v>
      </c>
      <c r="E13" s="1" t="s">
        <v>4</v>
      </c>
      <c r="F13" s="1" t="s">
        <v>5</v>
      </c>
      <c r="G13" s="2">
        <f>C8</f>
        <v>14.6</v>
      </c>
    </row>
    <row r="15" spans="1:5" ht="15">
      <c r="A15" s="15" t="s">
        <v>7</v>
      </c>
      <c r="B15" s="15"/>
      <c r="C15" s="15"/>
      <c r="D15" s="15"/>
      <c r="E15" s="15"/>
    </row>
    <row r="17" spans="2:3" ht="15">
      <c r="B17" s="1" t="s">
        <v>8</v>
      </c>
      <c r="C17" s="2">
        <f>(G12*D13-D12*G13)/(B12*D13-D12*B13)</f>
        <v>-0.9492753623188408</v>
      </c>
    </row>
    <row r="18" spans="2:3" ht="15">
      <c r="B18" s="1" t="s">
        <v>9</v>
      </c>
      <c r="C18" s="2">
        <f>(B12*G13-B13*G12)/(B12*D13-D12*B13)</f>
        <v>5.141304347826089</v>
      </c>
    </row>
    <row r="19" spans="1:5" ht="15">
      <c r="A19" s="15" t="s">
        <v>10</v>
      </c>
      <c r="B19" s="15"/>
      <c r="C19" s="15"/>
      <c r="D19" s="15"/>
      <c r="E19" s="15"/>
    </row>
    <row r="20" spans="1:4" ht="15">
      <c r="A20" s="4" t="s">
        <v>11</v>
      </c>
      <c r="B20" s="2">
        <f>C17</f>
        <v>-0.9492753623188408</v>
      </c>
      <c r="C20" s="1" t="s">
        <v>12</v>
      </c>
      <c r="D20" s="2">
        <f>C18</f>
        <v>5.141304347826089</v>
      </c>
    </row>
    <row r="22" spans="1:11" ht="15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4" ht="15">
      <c r="B24"/>
    </row>
    <row r="25" spans="5:7" ht="15">
      <c r="E25"/>
      <c r="F25" s="1" t="s">
        <v>5</v>
      </c>
      <c r="G25" s="1">
        <f>SQRT(H8/A7)</f>
        <v>0.9345396010485472</v>
      </c>
    </row>
    <row r="26" spans="5:7" ht="15">
      <c r="E26"/>
      <c r="F26" s="1" t="s">
        <v>5</v>
      </c>
      <c r="G26" s="1">
        <f>SQRT(J8/A7)</f>
        <v>0.333579619159865</v>
      </c>
    </row>
    <row r="29" spans="1:5" ht="15">
      <c r="A29" s="15" t="s">
        <v>14</v>
      </c>
      <c r="B29" s="15"/>
      <c r="C29" s="15"/>
      <c r="D29"/>
      <c r="E29" s="1" t="s">
        <v>15</v>
      </c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</sheetData>
  <sheetProtection/>
  <mergeCells count="7">
    <mergeCell ref="A22:K22"/>
    <mergeCell ref="A29:C29"/>
    <mergeCell ref="A10:E10"/>
    <mergeCell ref="A15:E15"/>
    <mergeCell ref="A19:E19"/>
    <mergeCell ref="A1:K1"/>
    <mergeCell ref="A2:H2"/>
  </mergeCells>
  <printOptions/>
  <pageMargins left="0.75" right="0.75" top="1" bottom="1" header="0.5" footer="0.5"/>
  <pageSetup horizontalDpi="600" verticalDpi="600" orientation="portrait" paperSize="9" r:id="rId8"/>
  <drawing r:id="rId7"/>
  <legacyDrawing r:id="rId6"/>
  <oleObjects>
    <oleObject progId="Equation.3" shapeId="339716" r:id="rId1"/>
    <oleObject progId="Equation.3" shapeId="342277" r:id="rId2"/>
    <oleObject progId="Equation.3" shapeId="343916" r:id="rId3"/>
    <oleObject progId="Equation.3" shapeId="350176" r:id="rId4"/>
    <oleObject progId="Mathcad" shapeId="35929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Windows</cp:lastModifiedBy>
  <cp:lastPrinted>2008-11-30T09:52:49Z</cp:lastPrinted>
  <dcterms:created xsi:type="dcterms:W3CDTF">2008-11-30T08:48:29Z</dcterms:created>
  <dcterms:modified xsi:type="dcterms:W3CDTF">2009-02-26T10:47:50Z</dcterms:modified>
  <cp:category/>
  <cp:version/>
  <cp:contentType/>
  <cp:contentStatus/>
</cp:coreProperties>
</file>